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5E833123-9B88-4A98-AAC8-A3985DDF8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6" i="1"/>
  <c r="F13" i="1"/>
  <c r="D12" i="1"/>
  <c r="C12" i="1"/>
  <c r="B12" i="1"/>
  <c r="F10" i="1"/>
  <c r="F9" i="1"/>
  <c r="F8" i="1"/>
  <c r="F7" i="1"/>
  <c r="F6" i="1"/>
  <c r="D4" i="1"/>
  <c r="F21" i="1"/>
  <c r="F18" i="1"/>
  <c r="F17" i="1"/>
  <c r="F15" i="1"/>
  <c r="F14" i="1"/>
  <c r="F11" i="1"/>
  <c r="D3" i="1" l="1"/>
  <c r="C4" i="1"/>
  <c r="C3" i="1" s="1"/>
  <c r="F5" i="1"/>
  <c r="B4" i="1"/>
  <c r="E12" i="1"/>
  <c r="F12" i="1" s="1"/>
  <c r="E4" i="1" l="1"/>
  <c r="F4" i="1" s="1"/>
  <c r="B3" i="1"/>
  <c r="E3" i="1" s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<sst xmlns="http://schemas.openxmlformats.org/spreadsheetml/2006/main" count="27" uniqueCount="27">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</sst>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27</xdr:row>
      <xdr:rowOff>9525</xdr:rowOff>
    </xdr:from>
    <xdr:to>
      <xdr:col>5</xdr:col>
      <xdr:colOff>1143000</xdr:colOff>
      <xdr:row>31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CB825-12A8-CB5C-B408-F96B7874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31482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758320166.38</v>
      </c>
      <c r="C3" s="6">
        <f>+C4+C12</f>
        <v>511987042.08000004</v>
      </c>
      <c r="D3" s="6">
        <f>+D4+D12</f>
        <v>478555096.87</v>
      </c>
      <c r="E3" s="6">
        <f>+B3+C3-D3</f>
        <v>791752111.59000003</v>
      </c>
      <c r="F3" s="6">
        <f>+E3-B3</f>
        <v>33431945.210000038</v>
      </c>
    </row>
    <row r="4" spans="1:6" x14ac:dyDescent="0.2">
      <c r="A4" s="7" t="s">
        <v>7</v>
      </c>
      <c r="B4" s="6">
        <f>+B5+B6+B7+B8+B9+B10+B11</f>
        <v>493532318.93000001</v>
      </c>
      <c r="C4" s="6">
        <f>+C5+C6+C7+C8+C9+C10+C11</f>
        <v>504126833.75000006</v>
      </c>
      <c r="D4" s="6">
        <f>+D5+D6+D7+D8+D9+D10+D11</f>
        <v>457736474.97000003</v>
      </c>
      <c r="E4" s="6">
        <f>+B4+C4-D4</f>
        <v>539922677.71000004</v>
      </c>
      <c r="F4" s="6">
        <f>+E4-B4</f>
        <v>46390358.780000031</v>
      </c>
    </row>
    <row r="5" spans="1:6" x14ac:dyDescent="0.2">
      <c r="A5" s="8" t="s">
        <v>8</v>
      </c>
      <c r="B5" s="9">
        <v>223725133.41999999</v>
      </c>
      <c r="C5" s="9">
        <v>442207555.60000002</v>
      </c>
      <c r="D5" s="9">
        <v>406929457.42000002</v>
      </c>
      <c r="E5" s="9">
        <v>259003231.59999999</v>
      </c>
      <c r="F5" s="9">
        <f>+E5-B5</f>
        <v>35278098.180000007</v>
      </c>
    </row>
    <row r="6" spans="1:6" x14ac:dyDescent="0.2">
      <c r="A6" s="8" t="s">
        <v>9</v>
      </c>
      <c r="B6" s="9">
        <v>17270989.07</v>
      </c>
      <c r="C6" s="9">
        <v>56407988.490000002</v>
      </c>
      <c r="D6" s="9">
        <v>37503480.869999997</v>
      </c>
      <c r="E6" s="9">
        <v>36175496.689999998</v>
      </c>
      <c r="F6" s="9">
        <f t="shared" ref="F6:F11" si="0">+E6-B6</f>
        <v>18904507.619999997</v>
      </c>
    </row>
    <row r="7" spans="1:6" x14ac:dyDescent="0.2">
      <c r="A7" s="8" t="s">
        <v>10</v>
      </c>
      <c r="B7" s="9">
        <v>5461105.54</v>
      </c>
      <c r="C7" s="9">
        <v>964240.49</v>
      </c>
      <c r="D7" s="9">
        <v>323597.39</v>
      </c>
      <c r="E7" s="9">
        <v>6101748.6399999997</v>
      </c>
      <c r="F7" s="9">
        <f t="shared" si="0"/>
        <v>640643.09999999963</v>
      </c>
    </row>
    <row r="8" spans="1:6" x14ac:dyDescent="0.2">
      <c r="A8" s="8" t="s">
        <v>11</v>
      </c>
      <c r="B8" s="9">
        <v>248725179.61000001</v>
      </c>
      <c r="C8" s="9">
        <v>4547049.17</v>
      </c>
      <c r="D8" s="9">
        <v>12979939.289999999</v>
      </c>
      <c r="E8" s="9">
        <v>240292289.49000001</v>
      </c>
      <c r="F8" s="9">
        <f t="shared" si="0"/>
        <v>-8432890.1200000048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8" t="s">
        <v>13</v>
      </c>
      <c r="B10" s="9">
        <v>-1650088.71</v>
      </c>
      <c r="C10" s="9">
        <v>0</v>
      </c>
      <c r="D10" s="9">
        <v>0</v>
      </c>
      <c r="E10" s="9">
        <v>-1650088.71</v>
      </c>
      <c r="F10" s="9">
        <f t="shared" si="0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x14ac:dyDescent="0.2">
      <c r="A12" s="7" t="s">
        <v>15</v>
      </c>
      <c r="B12" s="6">
        <f>+B13+B14+B15+B16+B17+B18+B19+B20+B21</f>
        <v>264787847.44999999</v>
      </c>
      <c r="C12" s="6">
        <f t="shared" ref="C12:D12" si="1">+C13+C14+C15+C16+C17+C18+C19+C20+C21</f>
        <v>7860208.3300000001</v>
      </c>
      <c r="D12" s="6">
        <f t="shared" si="1"/>
        <v>20818621.899999999</v>
      </c>
      <c r="E12" s="6">
        <f>+B12+C12-D12</f>
        <v>251829433.87999997</v>
      </c>
      <c r="F12" s="6">
        <f>+E12-B12</f>
        <v>-12958413.570000023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+E13-B13</f>
        <v>0</v>
      </c>
    </row>
    <row r="14" spans="1:6" x14ac:dyDescent="0.2">
      <c r="A14" s="8" t="s">
        <v>17</v>
      </c>
      <c r="B14" s="10">
        <v>232791788.41999999</v>
      </c>
      <c r="C14" s="10">
        <v>0.02</v>
      </c>
      <c r="D14" s="10">
        <v>12404211.779999999</v>
      </c>
      <c r="E14" s="10">
        <v>220387576.66</v>
      </c>
      <c r="F14" s="10">
        <f t="shared" si="2"/>
        <v>-12404211.75999999</v>
      </c>
    </row>
    <row r="15" spans="1:6" x14ac:dyDescent="0.2">
      <c r="A15" s="8" t="s">
        <v>18</v>
      </c>
      <c r="B15" s="10">
        <v>46969027.950000003</v>
      </c>
      <c r="C15" s="10">
        <v>1300000</v>
      </c>
      <c r="D15" s="10">
        <v>1300000</v>
      </c>
      <c r="E15" s="10">
        <v>46969027.950000003</v>
      </c>
      <c r="F15" s="10">
        <f t="shared" si="2"/>
        <v>0</v>
      </c>
    </row>
    <row r="16" spans="1:6" x14ac:dyDescent="0.2">
      <c r="A16" s="8" t="s">
        <v>19</v>
      </c>
      <c r="B16" s="9">
        <v>22191730.449999999</v>
      </c>
      <c r="C16" s="9">
        <v>5831888.5599999996</v>
      </c>
      <c r="D16" s="9">
        <v>2915944.28</v>
      </c>
      <c r="E16" s="9">
        <v>25107674.73</v>
      </c>
      <c r="F16" s="9">
        <f t="shared" si="2"/>
        <v>2915944.2800000012</v>
      </c>
    </row>
    <row r="17" spans="1:6" x14ac:dyDescent="0.2">
      <c r="A17" s="8" t="s">
        <v>20</v>
      </c>
      <c r="B17" s="9">
        <v>3746214.21</v>
      </c>
      <c r="C17" s="9">
        <v>656847.68000000005</v>
      </c>
      <c r="D17" s="9">
        <v>328423.84000000003</v>
      </c>
      <c r="E17" s="9">
        <v>4074638.05</v>
      </c>
      <c r="F17" s="9">
        <f t="shared" si="2"/>
        <v>328423.83999999985</v>
      </c>
    </row>
    <row r="18" spans="1:6" x14ac:dyDescent="0.2">
      <c r="A18" s="8" t="s">
        <v>21</v>
      </c>
      <c r="B18" s="9">
        <v>-40910913.579999998</v>
      </c>
      <c r="C18" s="9">
        <v>71472.070000000007</v>
      </c>
      <c r="D18" s="9">
        <v>3870042</v>
      </c>
      <c r="E18" s="9">
        <v>-44709483.509999998</v>
      </c>
      <c r="F18" s="9">
        <f t="shared" si="2"/>
        <v>-3798569.9299999997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2" t="s">
        <v>25</v>
      </c>
    </row>
    <row r="27" spans="1:6" x14ac:dyDescent="0.2">
      <c r="A27" s="11"/>
      <c r="B27" s="11"/>
      <c r="C27" s="12"/>
      <c r="D27" s="12"/>
      <c r="E27" s="12"/>
      <c r="F27" s="12"/>
    </row>
    <row r="28" spans="1:6" x14ac:dyDescent="0.2">
      <c r="A28" s="11"/>
      <c r="B28" s="11"/>
      <c r="C28" s="12"/>
      <c r="D28" s="12"/>
      <c r="E28" s="12"/>
      <c r="F28" s="12"/>
    </row>
    <row r="29" spans="1:6" x14ac:dyDescent="0.2">
      <c r="A29" s="11"/>
      <c r="B29" s="11"/>
      <c r="C29" s="12"/>
      <c r="D29" s="12"/>
      <c r="E29" s="12"/>
      <c r="F29" s="12"/>
    </row>
    <row r="30" spans="1:6" x14ac:dyDescent="0.2">
      <c r="A30" s="11"/>
      <c r="B30" s="11"/>
      <c r="C30" s="12"/>
      <c r="D30" s="12"/>
      <c r="E30" s="12"/>
      <c r="F30" s="12"/>
    </row>
    <row r="31" spans="1:6" x14ac:dyDescent="0.2">
      <c r="A31" s="11"/>
      <c r="B31" s="11"/>
      <c r="C31" s="12"/>
      <c r="D31" s="12"/>
      <c r="E31" s="12"/>
      <c r="F31" s="12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2026-02-13T17:38:30Z</cp:lastPrinted>
  <dcterms:created xsi:type="dcterms:W3CDTF">2014-02-09T04:04:15Z</dcterms:created>
  <dcterms:modified xsi:type="dcterms:W3CDTF">2026-02-13T17:38:32Z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